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ets Summary" sheetId="1" state="visible" r:id="rId1"/>
    <sheet xmlns:r="http://schemas.openxmlformats.org/officeDocument/2006/relationships" name="Liabilities Summary" sheetId="2" state="visible" r:id="rId2"/>
    <sheet xmlns:r="http://schemas.openxmlformats.org/officeDocument/2006/relationships" name="Net Worth Calcula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yyyy-mm-dd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b val="1"/>
      <color rgb="00FFFFFF"/>
      <sz val="11"/>
    </font>
    <font>
      <name val="Calibri"/>
      <b val="1"/>
      <color rgb="00111827"/>
      <sz val="18"/>
    </font>
  </fonts>
  <fills count="9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D1FAE5"/>
        <bgColor rgb="00D1FAE5"/>
      </patternFill>
    </fill>
    <fill>
      <patternFill patternType="solid">
        <fgColor rgb="00374151"/>
        <bgColor rgb="00374151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4" fillId="4" borderId="0" pivotButton="0" quotePrefix="0" xfId="0"/>
    <xf numFmtId="0" fontId="6" fillId="2" borderId="0" applyAlignment="1" pivotButton="0" quotePrefix="0" xfId="0">
      <alignment horizontal="left" vertical="center"/>
    </xf>
    <xf numFmtId="0" fontId="5" fillId="5" borderId="1" pivotButton="0" quotePrefix="0" xfId="0"/>
    <xf numFmtId="164" fontId="5" fillId="5" borderId="1" pivotButton="0" quotePrefix="0" xfId="0"/>
    <xf numFmtId="0" fontId="5" fillId="4" borderId="1" pivotButton="0" quotePrefix="0" xfId="0"/>
    <xf numFmtId="164" fontId="5" fillId="4" borderId="1" pivotButton="0" quotePrefix="0" xfId="0"/>
    <xf numFmtId="0" fontId="4" fillId="6" borderId="1" pivotButton="0" quotePrefix="0" xfId="0"/>
    <xf numFmtId="164" fontId="4" fillId="6" borderId="1" pivotButton="0" quotePrefix="0" xfId="0"/>
    <xf numFmtId="0" fontId="6" fillId="7" borderId="0" pivotButton="0" quotePrefix="0" xfId="0"/>
    <xf numFmtId="0" fontId="0" fillId="7" borderId="0" pivotButton="0" quotePrefix="0" xfId="0"/>
    <xf numFmtId="164" fontId="6" fillId="7" borderId="0" pivotButton="0" quotePrefix="0" xfId="0"/>
    <xf numFmtId="0" fontId="4" fillId="8" borderId="1" pivotButton="0" quotePrefix="0" xfId="0"/>
    <xf numFmtId="164" fontId="4" fillId="8" borderId="1" pivotButton="0" quotePrefix="0" xfId="0"/>
    <xf numFmtId="0" fontId="5" fillId="0" borderId="1" pivotButton="0" quotePrefix="0" xfId="0"/>
    <xf numFmtId="164" fontId="5" fillId="0" borderId="1" pivotButton="0" quotePrefix="0" xfId="0"/>
    <xf numFmtId="0" fontId="7" fillId="6" borderId="1" pivotButton="0" quotePrefix="0" xfId="0"/>
    <xf numFmtId="164" fontId="7" fillId="6" borderId="1" pivotButton="0" quotePrefix="0" xfId="0"/>
    <xf numFmtId="0" fontId="6" fillId="2" borderId="0" pivotButton="0" quotePrefix="0" xfId="0"/>
    <xf numFmtId="0" fontId="5" fillId="6" borderId="1" pivotButton="0" quotePrefix="0" xfId="0"/>
    <xf numFmtId="164" fontId="5" fillId="6" borderId="1" pivotButton="0" quotePrefix="0" xfId="0"/>
    <xf numFmtId="0" fontId="5" fillId="8" borderId="1" pivotButton="0" quotePrefix="0" xfId="0"/>
    <xf numFmtId="164" fontId="5" fillId="8" borderId="1" pivotButton="0" quotePrefix="0" xfId="0"/>
    <xf numFmtId="165" fontId="5" fillId="5" borderId="1" pivotButton="0" quotePrefix="0" xfId="0"/>
    <xf numFmtId="165" fontId="5" fillId="4" borderId="1" pivotButton="0" quotePrefix="0" xfId="0"/>
  </cellXfs>
  <cellStyles count="1">
    <cellStyle name="Normal" xfId="0" builtinId="0" hidden="0"/>
  </cellStyles>
  <dxfs count="2">
    <dxf>
      <font>
        <name val="Calibri"/>
        <b val="1"/>
        <color rgb="00047857"/>
        <sz val="11"/>
      </font>
      <fill>
        <patternFill patternType="solid">
          <fgColor rgb="00D1FAE5"/>
          <bgColor rgb="00D1FAE5"/>
        </patternFill>
      </fill>
    </dxf>
    <dxf>
      <font>
        <name val="Calibri"/>
        <b val="1"/>
        <color rgb="00B91C1C"/>
        <sz val="11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Worth Growth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'Net Worth Calculation'!B31</f>
            </strRef>
          </tx>
          <spPr>
            <a:ln xmlns:a="http://schemas.openxmlformats.org/drawingml/2006/main" w="30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'Net Worth Calculation'!$A$33:$A$36</f>
            </numRef>
          </cat>
          <val>
            <numRef>
              <f>'Net Worth Calculation'!$B$32:$B$36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43</row>
      <rowOff>0</rowOff>
    </from>
    <ext cx="61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47" customWidth="1" min="1" max="1"/>
    <col width="23" customWidth="1" min="2" max="2"/>
    <col width="17" customWidth="1" min="3" max="3"/>
    <col width="26" customWidth="1" min="4" max="4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NET WORTH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/>
    <row r="6">
      <c r="A6" s="4" t="inlineStr">
        <is>
          <t>As of:</t>
        </is>
      </c>
      <c r="B6" s="5" t="inlineStr">
        <is>
          <t>2026-06-30</t>
        </is>
      </c>
    </row>
    <row r="7"/>
    <row r="8" ht="20" customHeight="1">
      <c r="A8" s="6" t="inlineStr">
        <is>
          <t>Asset Type</t>
        </is>
      </c>
      <c r="B8" s="6" t="inlineStr">
        <is>
          <t>Description</t>
        </is>
      </c>
      <c r="C8" s="6" t="inlineStr">
        <is>
          <t>Current Value</t>
        </is>
      </c>
      <c r="D8" s="6" t="inlineStr">
        <is>
          <t>Notes</t>
        </is>
      </c>
    </row>
    <row r="9"/>
    <row r="10" ht="22" customHeight="1">
      <c r="A10" s="7" t="inlineStr">
        <is>
          <t>LIQUID ASSETS</t>
        </is>
      </c>
    </row>
    <row r="11">
      <c r="A11" s="8" t="inlineStr">
        <is>
          <t>Checking Account</t>
        </is>
      </c>
      <c r="B11" s="8" t="inlineStr">
        <is>
          <t>Primary Checking</t>
        </is>
      </c>
      <c r="C11" s="9" t="n">
        <v>5200</v>
      </c>
      <c r="D11" s="8" t="inlineStr">
        <is>
          <t>Finatune Bank</t>
        </is>
      </c>
    </row>
    <row r="12">
      <c r="A12" s="10" t="inlineStr">
        <is>
          <t>Savings Account</t>
        </is>
      </c>
      <c r="B12" s="10" t="inlineStr">
        <is>
          <t>Emergency Fund</t>
        </is>
      </c>
      <c r="C12" s="11" t="n">
        <v>15000</v>
      </c>
      <c r="D12" s="10" t="inlineStr">
        <is>
          <t>High-yield account</t>
        </is>
      </c>
    </row>
    <row r="13">
      <c r="A13" s="8" t="inlineStr">
        <is>
          <t>Money Market Account</t>
        </is>
      </c>
      <c r="B13" s="8" t="inlineStr">
        <is>
          <t>Tax Reserve</t>
        </is>
      </c>
      <c r="C13" s="9" t="n">
        <v>4500</v>
      </c>
      <c r="D13" s="8" t="inlineStr"/>
    </row>
    <row r="14">
      <c r="A14" s="10" t="inlineStr">
        <is>
          <t>Certificates of Deposit (CDs)</t>
        </is>
      </c>
      <c r="B14" s="10" t="inlineStr">
        <is>
          <t>12-Month CD</t>
        </is>
      </c>
      <c r="C14" s="11" t="n">
        <v>10000</v>
      </c>
      <c r="D14" s="10" t="inlineStr">
        <is>
          <t>Matures Dec 2026</t>
        </is>
      </c>
    </row>
    <row r="15">
      <c r="A15" s="8" t="inlineStr">
        <is>
          <t>Cash</t>
        </is>
      </c>
      <c r="B15" s="8" t="inlineStr">
        <is>
          <t>Physical Vault</t>
        </is>
      </c>
      <c r="C15" s="9" t="n">
        <v>350</v>
      </c>
      <c r="D15" s="8" t="inlineStr"/>
    </row>
    <row r="16" ht="20" customHeight="1">
      <c r="A16" s="12" t="inlineStr">
        <is>
          <t>Subtotal Liquid Assets</t>
        </is>
      </c>
      <c r="B16" s="12" t="n"/>
      <c r="C16" s="13">
        <f>SUM(C11:C15)</f>
        <v/>
      </c>
      <c r="D16" s="12" t="n"/>
    </row>
    <row r="17"/>
    <row r="18" ht="22" customHeight="1">
      <c r="A18" s="7" t="inlineStr">
        <is>
          <t>INVESTMENT ASSETS</t>
        </is>
      </c>
    </row>
    <row r="19">
      <c r="A19" s="8" t="inlineStr">
        <is>
          <t>Stocks</t>
        </is>
      </c>
      <c r="B19" s="8" t="inlineStr">
        <is>
          <t>Brokerage Portfolio</t>
        </is>
      </c>
      <c r="C19" s="9" t="n">
        <v>24500</v>
      </c>
      <c r="D19" s="8" t="inlineStr"/>
    </row>
    <row r="20">
      <c r="A20" s="10" t="inlineStr">
        <is>
          <t>Bonds</t>
        </is>
      </c>
      <c r="B20" s="10" t="inlineStr">
        <is>
          <t>Treasury Notes</t>
        </is>
      </c>
      <c r="C20" s="11" t="n">
        <v>8000</v>
      </c>
      <c r="D20" s="10" t="inlineStr"/>
    </row>
    <row r="21">
      <c r="A21" s="8" t="inlineStr">
        <is>
          <t>Mutual Funds / ETFs</t>
        </is>
      </c>
      <c r="B21" s="8" t="inlineStr">
        <is>
          <t>Index Tracker</t>
        </is>
      </c>
      <c r="C21" s="9" t="n">
        <v>18500</v>
      </c>
      <c r="D21" s="8" t="inlineStr">
        <is>
          <t>S&amp;P 500 ETF</t>
        </is>
      </c>
    </row>
    <row r="22">
      <c r="A22" s="10" t="inlineStr">
        <is>
          <t>Retirement Accounts (401k, IRA)</t>
        </is>
      </c>
      <c r="B22" s="10" t="inlineStr">
        <is>
          <t>Employer 401k</t>
        </is>
      </c>
      <c r="C22" s="11" t="n">
        <v>65000</v>
      </c>
      <c r="D22" s="10" t="inlineStr">
        <is>
          <t>Traditional + Roth</t>
        </is>
      </c>
    </row>
    <row r="23">
      <c r="A23" s="8" t="inlineStr">
        <is>
          <t>Other Investments</t>
        </is>
      </c>
      <c r="B23" s="8" t="inlineStr">
        <is>
          <t>Alternative Assets</t>
        </is>
      </c>
      <c r="C23" s="9" t="n">
        <v>2500</v>
      </c>
      <c r="D23" s="8" t="inlineStr"/>
    </row>
    <row r="24" ht="20" customHeight="1">
      <c r="A24" s="12" t="inlineStr">
        <is>
          <t>Subtotal Investment Assets</t>
        </is>
      </c>
      <c r="B24" s="12" t="n"/>
      <c r="C24" s="13">
        <f>SUM(C19:C23)</f>
        <v/>
      </c>
      <c r="D24" s="12" t="n"/>
    </row>
    <row r="25"/>
    <row r="26" ht="22" customHeight="1">
      <c r="A26" s="7" t="inlineStr">
        <is>
          <t>REAL ESTATE</t>
        </is>
      </c>
    </row>
    <row r="27">
      <c r="A27" s="8" t="inlineStr">
        <is>
          <t>Primary Residence</t>
        </is>
      </c>
      <c r="B27" s="8" t="inlineStr">
        <is>
          <t>Suburban Home</t>
        </is>
      </c>
      <c r="C27" s="9" t="n">
        <v>380000</v>
      </c>
      <c r="D27" s="8" t="inlineStr">
        <is>
          <t>Estimated Market Value</t>
        </is>
      </c>
    </row>
    <row r="28">
      <c r="A28" s="10" t="inlineStr">
        <is>
          <t>Rental Property</t>
        </is>
      </c>
      <c r="B28" s="10" t="inlineStr">
        <is>
          <t>Condo Unit B</t>
        </is>
      </c>
      <c r="C28" s="11" t="n">
        <v>145000</v>
      </c>
      <c r="D28" s="10" t="inlineStr">
        <is>
          <t>Appraised Value</t>
        </is>
      </c>
    </row>
    <row r="29">
      <c r="A29" s="8" t="inlineStr">
        <is>
          <t>Other Real Estate</t>
        </is>
      </c>
      <c r="B29" s="8" t="inlineStr">
        <is>
          <t>Vacation Land</t>
        </is>
      </c>
      <c r="C29" s="9" t="n">
        <v>25000</v>
      </c>
      <c r="D29" s="8" t="inlineStr"/>
    </row>
    <row r="30" ht="20" customHeight="1">
      <c r="A30" s="12" t="inlineStr">
        <is>
          <t>Subtotal Real Estate</t>
        </is>
      </c>
      <c r="B30" s="12" t="n"/>
      <c r="C30" s="13">
        <f>SUM(C27:C29)</f>
        <v/>
      </c>
      <c r="D30" s="12" t="n"/>
    </row>
    <row r="31"/>
    <row r="32" ht="22" customHeight="1">
      <c r="A32" s="7" t="inlineStr">
        <is>
          <t>OTHER ASSETS</t>
        </is>
      </c>
    </row>
    <row r="33">
      <c r="A33" s="8" t="inlineStr">
        <is>
          <t>Vehicle(s)</t>
        </is>
      </c>
      <c r="B33" s="8" t="inlineStr">
        <is>
          <t>SUV Tracker</t>
        </is>
      </c>
      <c r="C33" s="9" t="n">
        <v>22000</v>
      </c>
      <c r="D33" s="8" t="inlineStr">
        <is>
          <t>KBB Value</t>
        </is>
      </c>
    </row>
    <row r="34">
      <c r="A34" s="10" t="inlineStr">
        <is>
          <t>Collectibles / Valuables</t>
        </is>
      </c>
      <c r="B34" s="10" t="inlineStr">
        <is>
          <t>Fine Jewelry &amp; Art</t>
        </is>
      </c>
      <c r="C34" s="11" t="n">
        <v>6500</v>
      </c>
      <c r="D34" s="10" t="inlineStr"/>
    </row>
    <row r="35">
      <c r="A35" s="8" t="inlineStr">
        <is>
          <t>Business Interest</t>
        </is>
      </c>
      <c r="B35" s="8" t="inlineStr">
        <is>
          <t>LLC Capital Equity</t>
        </is>
      </c>
      <c r="C35" s="9" t="n">
        <v>45000</v>
      </c>
      <c r="D35" s="8" t="inlineStr"/>
    </row>
    <row r="36">
      <c r="A36" s="10" t="inlineStr">
        <is>
          <t>Other Assets</t>
        </is>
      </c>
      <c r="B36" s="10" t="inlineStr">
        <is>
          <t>Personal Valuables</t>
        </is>
      </c>
      <c r="C36" s="11" t="n">
        <v>1500</v>
      </c>
      <c r="D36" s="10" t="inlineStr"/>
    </row>
    <row r="37" ht="20" customHeight="1">
      <c r="A37" s="12" t="inlineStr">
        <is>
          <t>Subtotal Other Assets</t>
        </is>
      </c>
      <c r="B37" s="12" t="n"/>
      <c r="C37" s="13">
        <f>SUM(C33:C36)</f>
        <v/>
      </c>
      <c r="D37" s="12" t="n"/>
    </row>
    <row r="38"/>
    <row r="39"/>
    <row r="40">
      <c r="A40" s="14" t="inlineStr">
        <is>
          <t>TOTAL ASSETS</t>
        </is>
      </c>
      <c r="B40" s="15" t="n"/>
      <c r="C40" s="16">
        <f>C16+C24+C30+C37</f>
        <v/>
      </c>
      <c r="D40" s="15" t="n"/>
    </row>
  </sheetData>
  <mergeCells count="7">
    <mergeCell ref="A1:D1"/>
    <mergeCell ref="A18:D18"/>
    <mergeCell ref="A3:D3"/>
    <mergeCell ref="A26:D26"/>
    <mergeCell ref="A2:D2"/>
    <mergeCell ref="A10:D10"/>
    <mergeCell ref="A32:D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D35"/>
  <sheetViews>
    <sheetView workbookViewId="0">
      <selection activeCell="A1" sqref="A1"/>
    </sheetView>
  </sheetViews>
  <sheetFormatPr baseColWidth="8" defaultRowHeight="15"/>
  <cols>
    <col width="47" customWidth="1" min="1" max="1"/>
    <col width="25" customWidth="1" min="2" max="2"/>
    <col width="17" customWidth="1" min="3" max="3"/>
    <col width="30" customWidth="1" min="4" max="4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NET WORTH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/>
    <row r="6">
      <c r="A6" s="4" t="inlineStr">
        <is>
          <t>As of:</t>
        </is>
      </c>
      <c r="B6" s="5" t="inlineStr">
        <is>
          <t>2026-06-30</t>
        </is>
      </c>
    </row>
    <row r="7"/>
    <row r="8" ht="20" customHeight="1">
      <c r="A8" s="6" t="inlineStr">
        <is>
          <t>Asset Type</t>
        </is>
      </c>
      <c r="B8" s="6" t="inlineStr">
        <is>
          <t>Description</t>
        </is>
      </c>
      <c r="C8" s="6" t="inlineStr">
        <is>
          <t>Current Value</t>
        </is>
      </c>
      <c r="D8" s="6" t="inlineStr">
        <is>
          <t>Notes</t>
        </is>
      </c>
    </row>
    <row r="9"/>
    <row r="10" ht="22" customHeight="1">
      <c r="A10" s="7" t="inlineStr">
        <is>
          <t>MORTGAGE DEBT</t>
        </is>
      </c>
    </row>
    <row r="11">
      <c r="A11" s="8" t="inlineStr">
        <is>
          <t>Primary Residence Mortgage</t>
        </is>
      </c>
      <c r="B11" s="8" t="inlineStr">
        <is>
          <t>30-Year Fixed</t>
        </is>
      </c>
      <c r="C11" s="9" t="n">
        <v>210000</v>
      </c>
      <c r="D11" s="8" t="inlineStr">
        <is>
          <t>4.25% Interest</t>
        </is>
      </c>
    </row>
    <row r="12">
      <c r="A12" s="10" t="inlineStr">
        <is>
          <t>Rental Property Mortgage</t>
        </is>
      </c>
      <c r="B12" s="10" t="inlineStr">
        <is>
          <t>15-Year Fixed</t>
        </is>
      </c>
      <c r="C12" s="11" t="n">
        <v>85000</v>
      </c>
      <c r="D12" s="10" t="inlineStr">
        <is>
          <t>5.10% Interest</t>
        </is>
      </c>
    </row>
    <row r="13" ht="20" customHeight="1">
      <c r="A13" s="17" t="inlineStr">
        <is>
          <t>Subtotal Mortgage Debt</t>
        </is>
      </c>
      <c r="B13" s="17" t="n"/>
      <c r="C13" s="18">
        <f>SUM(C11:C12)</f>
        <v/>
      </c>
      <c r="D13" s="17" t="n"/>
    </row>
    <row r="14"/>
    <row r="15" ht="22" customHeight="1">
      <c r="A15" s="7" t="inlineStr">
        <is>
          <t>CONSUMER DEBT</t>
        </is>
      </c>
    </row>
    <row r="16">
      <c r="A16" s="10" t="inlineStr">
        <is>
          <t>Credit Card 1</t>
        </is>
      </c>
      <c r="B16" s="10" t="inlineStr">
        <is>
          <t>Finatune Sapphire</t>
        </is>
      </c>
      <c r="C16" s="11" t="n">
        <v>1200</v>
      </c>
      <c r="D16" s="10" t="inlineStr">
        <is>
          <t>Paid off monthly</t>
        </is>
      </c>
    </row>
    <row r="17">
      <c r="A17" s="8" t="inlineStr">
        <is>
          <t>Credit Card 2</t>
        </is>
      </c>
      <c r="B17" s="8" t="inlineStr">
        <is>
          <t>Store Card</t>
        </is>
      </c>
      <c r="C17" s="9" t="n">
        <v>450</v>
      </c>
      <c r="D17" s="8" t="inlineStr"/>
    </row>
    <row r="18">
      <c r="A18" s="10" t="inlineStr">
        <is>
          <t>Personal Loans</t>
        </is>
      </c>
      <c r="B18" s="10" t="inlineStr">
        <is>
          <t>Signature Loan</t>
        </is>
      </c>
      <c r="C18" s="11" t="n">
        <v>5000</v>
      </c>
      <c r="D18" s="10" t="inlineStr"/>
    </row>
    <row r="19">
      <c r="A19" s="8" t="inlineStr">
        <is>
          <t>Other Consumer Debt</t>
        </is>
      </c>
      <c r="B19" s="8" t="inlineStr">
        <is>
          <t>Line of Credit</t>
        </is>
      </c>
      <c r="C19" s="9" t="n">
        <v>0</v>
      </c>
      <c r="D19" s="8" t="inlineStr"/>
    </row>
    <row r="20" ht="20" customHeight="1">
      <c r="A20" s="17" t="inlineStr">
        <is>
          <t>Subtotal Consumer Debt</t>
        </is>
      </c>
      <c r="B20" s="17" t="n"/>
      <c r="C20" s="18">
        <f>SUM(C16:C19)</f>
        <v/>
      </c>
      <c r="D20" s="17" t="n"/>
    </row>
    <row r="21"/>
    <row r="22" ht="22" customHeight="1">
      <c r="A22" s="7" t="inlineStr">
        <is>
          <t>EDUCATION DEBT</t>
        </is>
      </c>
    </row>
    <row r="23">
      <c r="A23" s="8" t="inlineStr">
        <is>
          <t>Federal Student Loans</t>
        </is>
      </c>
      <c r="B23" s="8" t="inlineStr">
        <is>
          <t>Nelnet Balance</t>
        </is>
      </c>
      <c r="C23" s="9" t="n">
        <v>18500</v>
      </c>
      <c r="D23" s="8" t="inlineStr">
        <is>
          <t>Income-driven plan</t>
        </is>
      </c>
    </row>
    <row r="24">
      <c r="A24" s="10" t="inlineStr">
        <is>
          <t>Private Student Loans</t>
        </is>
      </c>
      <c r="B24" s="10" t="inlineStr">
        <is>
          <t>Sallie Mae</t>
        </is>
      </c>
      <c r="C24" s="11" t="n">
        <v>6200</v>
      </c>
      <c r="D24" s="10" t="inlineStr"/>
    </row>
    <row r="25">
      <c r="A25" s="8" t="inlineStr">
        <is>
          <t>Other Education Debt</t>
        </is>
      </c>
      <c r="B25" s="8" t="inlineStr">
        <is>
          <t>Bootcamp Income Share</t>
        </is>
      </c>
      <c r="C25" s="9" t="n">
        <v>0</v>
      </c>
      <c r="D25" s="8" t="inlineStr"/>
    </row>
    <row r="26" ht="20" customHeight="1">
      <c r="A26" s="17" t="inlineStr">
        <is>
          <t>Subtotal Education Debt</t>
        </is>
      </c>
      <c r="B26" s="17" t="n"/>
      <c r="C26" s="18">
        <f>SUM(C23:C25)</f>
        <v/>
      </c>
      <c r="D26" s="17" t="n"/>
    </row>
    <row r="27"/>
    <row r="28" ht="22" customHeight="1">
      <c r="A28" s="7" t="inlineStr">
        <is>
          <t>OTHER LIABILITIES</t>
        </is>
      </c>
    </row>
    <row r="29">
      <c r="A29" s="8" t="inlineStr">
        <is>
          <t>Auto Loans</t>
        </is>
      </c>
      <c r="B29" s="8" t="inlineStr">
        <is>
          <t>Car Lease/Finance</t>
        </is>
      </c>
      <c r="C29" s="9" t="n">
        <v>12500</v>
      </c>
      <c r="D29" s="8" t="inlineStr"/>
    </row>
    <row r="30">
      <c r="A30" s="10" t="inlineStr">
        <is>
          <t>Medical Debt</t>
        </is>
      </c>
      <c r="B30" s="10" t="inlineStr">
        <is>
          <t>Hospital Installments</t>
        </is>
      </c>
      <c r="C30" s="11" t="n">
        <v>850</v>
      </c>
      <c r="D30" s="10" t="inlineStr">
        <is>
          <t>Interest-free payment plan</t>
        </is>
      </c>
    </row>
    <row r="31">
      <c r="A31" s="8" t="inlineStr">
        <is>
          <t>Other Liabilities</t>
        </is>
      </c>
      <c r="B31" s="8" t="inlineStr">
        <is>
          <t>Family Loan</t>
        </is>
      </c>
      <c r="C31" s="9" t="n">
        <v>1500</v>
      </c>
      <c r="D31" s="8" t="inlineStr"/>
    </row>
    <row r="32" ht="20" customHeight="1">
      <c r="A32" s="17" t="inlineStr">
        <is>
          <t>Subtotal Other Liabilities</t>
        </is>
      </c>
      <c r="B32" s="17" t="n"/>
      <c r="C32" s="18">
        <f>SUM(C29:C31)</f>
        <v/>
      </c>
      <c r="D32" s="17" t="n"/>
    </row>
    <row r="33"/>
    <row r="34"/>
    <row r="35">
      <c r="A35" s="14" t="inlineStr">
        <is>
          <t>TOTAL LIABILITIES</t>
        </is>
      </c>
      <c r="B35" s="15" t="n"/>
      <c r="C35" s="16">
        <f>C13+C20+C26+C32</f>
        <v/>
      </c>
      <c r="D35" s="15" t="n"/>
    </row>
  </sheetData>
  <mergeCells count="7">
    <mergeCell ref="A1:D1"/>
    <mergeCell ref="A22:D22"/>
    <mergeCell ref="A3:D3"/>
    <mergeCell ref="A15:D15"/>
    <mergeCell ref="A2:D2"/>
    <mergeCell ref="A10:D10"/>
    <mergeCell ref="A28:D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cols>
    <col width="47" customWidth="1" min="1" max="1"/>
    <col width="14" customWidth="1" min="2" max="2"/>
    <col width="24" customWidth="1" min="3" max="3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NET WORTH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7" t="inlineStr">
        <is>
          <t>NET WORTH CALCULATION</t>
        </is>
      </c>
    </row>
    <row r="6"/>
    <row r="7">
      <c r="A7" s="6" t="inlineStr">
        <is>
          <t>Category</t>
        </is>
      </c>
      <c r="B7" s="6" t="inlineStr">
        <is>
          <t>Amount ($)</t>
        </is>
      </c>
    </row>
    <row r="8"/>
    <row r="9">
      <c r="A9" s="19" t="inlineStr">
        <is>
          <t>Total Assets (from Sheet 1)</t>
        </is>
      </c>
      <c r="B9" s="20">
        <f>'Assets Summary'!C40</f>
        <v/>
      </c>
    </row>
    <row r="10">
      <c r="A10" s="19" t="inlineStr">
        <is>
          <t>Total Liabilities (from Sheet 2)</t>
        </is>
      </c>
      <c r="B10" s="20">
        <f>'Liabilities Summary'!C35</f>
        <v/>
      </c>
    </row>
    <row r="11"/>
    <row r="12" ht="28" customHeight="1">
      <c r="A12" s="21" t="inlineStr">
        <is>
          <t>NET WORTH</t>
        </is>
      </c>
      <c r="B12" s="22">
        <f>B9-B10</f>
        <v/>
      </c>
    </row>
    <row r="13"/>
    <row r="14"/>
    <row r="15">
      <c r="A15" s="23" t="inlineStr">
        <is>
          <t>NET WORTH BY CATEGORY</t>
        </is>
      </c>
    </row>
    <row r="16"/>
    <row r="17">
      <c r="A17" s="6" t="inlineStr">
        <is>
          <t>Asset/Liability Type</t>
        </is>
      </c>
      <c r="B17" s="6" t="inlineStr">
        <is>
          <t>Amount ($)</t>
        </is>
      </c>
    </row>
    <row r="18"/>
    <row r="19">
      <c r="A19" s="24" t="inlineStr">
        <is>
          <t>Liquid Assets</t>
        </is>
      </c>
      <c r="B19" s="25">
        <f>'Assets Summary'!C16</f>
        <v/>
      </c>
    </row>
    <row r="20">
      <c r="A20" s="24" t="inlineStr">
        <is>
          <t>Investment Assets</t>
        </is>
      </c>
      <c r="B20" s="25">
        <f>'Assets Summary'!C24</f>
        <v/>
      </c>
    </row>
    <row r="21">
      <c r="A21" s="24" t="inlineStr">
        <is>
          <t>Real Estate</t>
        </is>
      </c>
      <c r="B21" s="25">
        <f>'Assets Summary'!C30</f>
        <v/>
      </c>
    </row>
    <row r="22">
      <c r="A22" s="24" t="inlineStr">
        <is>
          <t>Other Assets</t>
        </is>
      </c>
      <c r="B22" s="25">
        <f>'Assets Summary'!C37</f>
        <v/>
      </c>
    </row>
    <row r="23">
      <c r="A23" s="26" t="inlineStr">
        <is>
          <t>(minus) Mortgage Debt</t>
        </is>
      </c>
      <c r="B23" s="27">
        <f>-'Liabilities Summary'!C13</f>
        <v/>
      </c>
    </row>
    <row r="24">
      <c r="A24" s="26" t="inlineStr">
        <is>
          <t>(minus) Consumer Debt</t>
        </is>
      </c>
      <c r="B24" s="27">
        <f>-'Liabilities Summary'!C20</f>
        <v/>
      </c>
    </row>
    <row r="25">
      <c r="A25" s="26" t="inlineStr">
        <is>
          <t>(minus) Education Debt</t>
        </is>
      </c>
      <c r="B25" s="27">
        <f>-'Liabilities Summary'!C26</f>
        <v/>
      </c>
    </row>
    <row r="26">
      <c r="A26" s="26" t="inlineStr">
        <is>
          <t>(minus) Other Liabilities</t>
        </is>
      </c>
      <c r="B26" s="27">
        <f>-'Liabilities Summary'!C32</f>
        <v/>
      </c>
    </row>
    <row r="27"/>
    <row r="28"/>
    <row r="29">
      <c r="A29" s="23" t="inlineStr">
        <is>
          <t>NET WORTH HISTORY</t>
        </is>
      </c>
    </row>
    <row r="30"/>
    <row r="31">
      <c r="A31" s="6" t="inlineStr">
        <is>
          <t>Date</t>
        </is>
      </c>
      <c r="B31" s="6" t="inlineStr">
        <is>
          <t>Net Worth</t>
        </is>
      </c>
      <c r="C31" s="6" t="inlineStr">
        <is>
          <t>Change from Previous</t>
        </is>
      </c>
    </row>
    <row r="32"/>
    <row r="33">
      <c r="A33" s="28" t="inlineStr">
        <is>
          <t>2025-09-30</t>
        </is>
      </c>
      <c r="B33" s="9" t="n">
        <v>310000</v>
      </c>
      <c r="C33" s="9" t="n">
        <v>0</v>
      </c>
    </row>
    <row r="34">
      <c r="A34" s="29" t="inlineStr">
        <is>
          <t>2025-12-31</t>
        </is>
      </c>
      <c r="B34" s="11" t="n">
        <v>322500</v>
      </c>
      <c r="C34" s="11">
        <f>IF(ISNUMBER(B34), B34-B33, IF(LEFT(B34,1)="=", B34-B33, ""))</f>
        <v/>
      </c>
    </row>
    <row r="35">
      <c r="A35" s="28" t="inlineStr">
        <is>
          <t>2026-03-31</t>
        </is>
      </c>
      <c r="B35" s="9" t="n">
        <v>331000</v>
      </c>
      <c r="C35" s="9">
        <f>IF(ISNUMBER(B35), B35-B34, IF(LEFT(B35,1)="=", B35-B34, ""))</f>
        <v/>
      </c>
    </row>
    <row r="36">
      <c r="A36" s="29" t="inlineStr">
        <is>
          <t>2026-06-30</t>
        </is>
      </c>
      <c r="B36" s="11">
        <f>B12</f>
        <v/>
      </c>
      <c r="C36" s="11">
        <f>IF(ISNUMBER(B36), B36-B35, IF(LEFT(B36,1)="=", B36-B35, ""))</f>
        <v/>
      </c>
    </row>
    <row r="37">
      <c r="A37" s="8" t="inlineStr"/>
      <c r="B37" s="9" t="inlineStr"/>
      <c r="C37" s="9">
        <f>IF(ISNUMBER(B37), B37-B36, IF(LEFT(B37,1)="=", B37-B36, ""))</f>
        <v/>
      </c>
    </row>
    <row r="38">
      <c r="A38" s="10" t="inlineStr"/>
      <c r="B38" s="11" t="inlineStr"/>
      <c r="C38" s="11">
        <f>IF(ISNUMBER(B38), B38-B37, IF(LEFT(B38,1)="=", B38-B37, ""))</f>
        <v/>
      </c>
    </row>
    <row r="39">
      <c r="A39" s="8" t="inlineStr"/>
      <c r="B39" s="9" t="inlineStr"/>
      <c r="C39" s="9">
        <f>IF(ISNUMBER(B39), B39-B38, IF(LEFT(B39,1)="=", B39-B38, ""))</f>
        <v/>
      </c>
    </row>
    <row r="40">
      <c r="A40" s="10" t="inlineStr"/>
      <c r="B40" s="11" t="inlineStr"/>
      <c r="C40" s="11">
        <f>IF(ISNUMBER(B40), B40-B39, IF(LEFT(B40,1)="=", B40-B39, ""))</f>
        <v/>
      </c>
    </row>
    <row r="41">
      <c r="A41" s="8" t="inlineStr"/>
      <c r="B41" s="9" t="inlineStr"/>
      <c r="C41" s="9">
        <f>IF(ISNUMBER(B41), B41-B40, IF(LEFT(B41,1)="=", B41-B40, ""))</f>
        <v/>
      </c>
    </row>
    <row r="42">
      <c r="A42" s="10" t="inlineStr"/>
      <c r="B42" s="11" t="inlineStr"/>
      <c r="C42" s="11">
        <f>IF(ISNUMBER(B42), B42-B41, IF(LEFT(B42,1)="=", B42-B41, ""))</f>
        <v/>
      </c>
    </row>
  </sheetData>
  <mergeCells count="6">
    <mergeCell ref="A15:B15"/>
    <mergeCell ref="A1:C1"/>
    <mergeCell ref="A5:B5"/>
    <mergeCell ref="A3:C3"/>
    <mergeCell ref="A29:C29"/>
    <mergeCell ref="A2:C2"/>
  </mergeCells>
  <conditionalFormatting sqref="C33:C42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2026-06-26T13:02:38Z</dcterms:created>
  <dcterms:modified xmlns:dcterms="http://purl.org/dc/terms/" xmlns:xsi="http://www.w3.org/2001/XMLSchema-instance" xsi:type="dcterms:W3CDTF">2026-06-26T13:02:38Z</dcterms:modified>
</cp:coreProperties>
</file>