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nd Overview" sheetId="1" state="visible" r:id="rId1"/>
    <sheet xmlns:r="http://schemas.openxmlformats.org/officeDocument/2006/relationships" name="Monthly Contributions" sheetId="2" state="visible" r:id="rId2"/>
    <sheet xmlns:r="http://schemas.openxmlformats.org/officeDocument/2006/relationships" name="Progress Track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i val="1"/>
      <sz val="10"/>
    </font>
  </fonts>
  <fills count="7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0" borderId="0" pivotButton="0" quotePrefix="0" xfId="0"/>
    <xf numFmtId="164" fontId="6" fillId="0" borderId="0" pivotButton="0" quotePrefix="0" xfId="0"/>
    <xf numFmtId="0" fontId="6" fillId="0" borderId="0" pivotButton="0" quotePrefix="0" xfId="0"/>
    <xf numFmtId="164" fontId="5" fillId="0" borderId="0" pivotButton="0" quotePrefix="0" xfId="0"/>
    <xf numFmtId="164" fontId="5" fillId="4" borderId="0" pivotButton="0" quotePrefix="0" xfId="0"/>
    <xf numFmtId="165" fontId="5" fillId="0" borderId="0" pivotButton="0" quotePrefix="0" xfId="0"/>
    <xf numFmtId="0" fontId="7" fillId="0" borderId="0" pivotButton="0" quotePrefix="0" xfId="0"/>
    <xf numFmtId="0" fontId="5" fillId="5" borderId="0" applyAlignment="1" pivotButton="0" quotePrefix="0" xfId="0">
      <alignment horizontal="center" vertical="center"/>
    </xf>
    <xf numFmtId="0" fontId="6" fillId="6" borderId="1" pivotButton="0" quotePrefix="0" xfId="0"/>
    <xf numFmtId="164" fontId="6" fillId="6" borderId="1" pivotButton="0" quotePrefix="0" xfId="0"/>
    <xf numFmtId="0" fontId="6" fillId="5" borderId="1" pivotButton="0" quotePrefix="0" xfId="0"/>
    <xf numFmtId="164" fontId="6" fillId="5" borderId="1" pivotButton="0" quotePrefix="0" xfId="0"/>
    <xf numFmtId="165" fontId="6" fillId="6" borderId="1" pivotButton="0" quotePrefix="0" xfId="0"/>
    <xf numFmtId="165" fontId="6" fillId="5" borderId="1" pivotButton="0" quotePrefix="0" xfId="0"/>
  </cellXfs>
  <cellStyles count="1">
    <cellStyle name="Normal" xfId="0" builtinId="0" hidden="0"/>
  </cellStyles>
  <dxfs count="2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Emergency Fund Growth Projections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'Progress Tracking'!E7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'Progress Tracking'!$A$8:$A$18</f>
            </numRef>
          </cat>
          <val>
            <numRef>
              <f>'Progress Tracking'!$E$8:$E$18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Fund Balance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6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EMERGENCY FUND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EMERGENCY FUND OVERVIEW</t>
        </is>
      </c>
    </row>
    <row r="6"/>
    <row r="7">
      <c r="A7" s="5" t="inlineStr">
        <is>
          <t>Current Monthly Expenses:</t>
        </is>
      </c>
      <c r="B7" s="6" t="n">
        <v>4000</v>
      </c>
      <c r="C7" s="7" t="n"/>
      <c r="D7" s="7" t="n"/>
    </row>
    <row r="8">
      <c r="A8" s="5" t="inlineStr">
        <is>
          <t>Recommended Fund (3-6 months):</t>
        </is>
      </c>
      <c r="B8" s="8">
        <f>B7*3</f>
        <v/>
      </c>
      <c r="C8" s="7" t="inlineStr">
        <is>
          <t>to</t>
        </is>
      </c>
      <c r="D8" s="8">
        <f>B7*6</f>
        <v/>
      </c>
    </row>
    <row r="9">
      <c r="A9" s="5" t="inlineStr">
        <is>
          <t>Your Target Fund Amount:</t>
        </is>
      </c>
      <c r="B9" s="6" t="n">
        <v>15000</v>
      </c>
      <c r="C9" s="7" t="n"/>
      <c r="D9" s="7" t="n"/>
    </row>
    <row r="10">
      <c r="A10" s="5" t="inlineStr">
        <is>
          <t>Current Fund Balance:</t>
        </is>
      </c>
      <c r="B10" s="6">
        <f>'Monthly Contributions'!E32</f>
        <v/>
      </c>
      <c r="C10" s="7" t="n"/>
      <c r="D10" s="7" t="n"/>
    </row>
    <row r="11"/>
    <row r="12">
      <c r="A12" s="4" t="inlineStr">
        <is>
          <t>FUND STATUS</t>
        </is>
      </c>
    </row>
    <row r="13"/>
    <row r="14">
      <c r="A14" s="5" t="inlineStr">
        <is>
          <t>Target Amount:</t>
        </is>
      </c>
      <c r="B14" s="8">
        <f>B9</f>
        <v/>
      </c>
    </row>
    <row r="15">
      <c r="A15" s="5" t="inlineStr">
        <is>
          <t>Current Amount:</t>
        </is>
      </c>
      <c r="B15" s="8">
        <f>B10</f>
        <v/>
      </c>
    </row>
    <row r="16">
      <c r="A16" s="5" t="inlineStr">
        <is>
          <t>Amount Needed:</t>
        </is>
      </c>
      <c r="B16" s="9">
        <f>MAX(0, B14-B15)</f>
        <v/>
      </c>
    </row>
    <row r="17">
      <c r="A17" s="5" t="inlineStr">
        <is>
          <t>Funded Percentage:</t>
        </is>
      </c>
      <c r="B17" s="10">
        <f>B15/B14</f>
        <v/>
      </c>
    </row>
    <row r="18"/>
    <row r="19">
      <c r="A19" s="4" t="inlineStr">
        <is>
          <t>PROGRESS VISUALIZATION</t>
        </is>
      </c>
    </row>
    <row r="20"/>
    <row r="21">
      <c r="A21" s="11" t="inlineStr">
        <is>
          <t>Funded Progress Bar (See Breakdown sheets for detailed trends)</t>
        </is>
      </c>
    </row>
    <row r="22"/>
    <row r="23"/>
    <row r="24">
      <c r="A24" s="4" t="inlineStr">
        <is>
          <t>MONTHLY CONTRIBUTION TARGET</t>
        </is>
      </c>
    </row>
    <row r="25"/>
    <row r="26">
      <c r="A26" s="5" t="inlineStr">
        <is>
          <t>Months to Goal:</t>
        </is>
      </c>
      <c r="B26" s="5" t="n">
        <v>12</v>
      </c>
    </row>
    <row r="27">
      <c r="A27" s="5" t="inlineStr">
        <is>
          <t>Required Monthly Contribution:</t>
        </is>
      </c>
      <c r="B27" s="8">
        <f>B16/B26</f>
        <v/>
      </c>
    </row>
    <row r="28">
      <c r="A28" s="5" t="inlineStr">
        <is>
          <t>Recommended Monthly Contribution:</t>
        </is>
      </c>
      <c r="B28" s="8">
        <f>B14/24</f>
        <v/>
      </c>
    </row>
  </sheetData>
  <mergeCells count="8">
    <mergeCell ref="A24:F24"/>
    <mergeCell ref="A2:F2"/>
    <mergeCell ref="A19:F19"/>
    <mergeCell ref="A1:F1"/>
    <mergeCell ref="A5:F5"/>
    <mergeCell ref="A21:D21"/>
    <mergeCell ref="A12:F12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47" customWidth="1" min="1" max="1"/>
    <col width="23" customWidth="1" min="2" max="2"/>
    <col width="23" customWidth="1" min="3" max="3"/>
    <col width="14" customWidth="1" min="4" max="4"/>
    <col width="16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EMERGENCY FUND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MONTHLY CONTRIBUTION TRACKER</t>
        </is>
      </c>
    </row>
    <row r="6"/>
    <row r="7">
      <c r="A7" s="12" t="inlineStr">
        <is>
          <t>Month</t>
        </is>
      </c>
      <c r="B7" s="12" t="inlineStr">
        <is>
          <t>Target Contribution</t>
        </is>
      </c>
      <c r="C7" s="12" t="inlineStr">
        <is>
          <t>Actual Contribution</t>
        </is>
      </c>
      <c r="D7" s="12" t="inlineStr">
        <is>
          <t>Difference</t>
        </is>
      </c>
      <c r="E7" s="12" t="inlineStr">
        <is>
          <t>Fund Balance</t>
        </is>
      </c>
    </row>
    <row r="8"/>
    <row r="9">
      <c r="A9" s="13" t="inlineStr">
        <is>
          <t>Jan '26</t>
        </is>
      </c>
      <c r="B9" s="14">
        <f>'Fund Overview'!$B$27</f>
        <v/>
      </c>
      <c r="C9" s="14" t="n">
        <v>500</v>
      </c>
      <c r="D9" s="14">
        <f>C9-B9</f>
        <v/>
      </c>
      <c r="E9" s="14">
        <f>C9</f>
        <v/>
      </c>
    </row>
    <row r="10">
      <c r="A10" s="15" t="inlineStr">
        <is>
          <t>Feb '26</t>
        </is>
      </c>
      <c r="B10" s="16">
        <f>'Fund Overview'!$B$27</f>
        <v/>
      </c>
      <c r="C10" s="16" t="n">
        <v>600</v>
      </c>
      <c r="D10" s="16">
        <f>C10-B10</f>
        <v/>
      </c>
      <c r="E10" s="16">
        <f>E9+C10</f>
        <v/>
      </c>
    </row>
    <row r="11">
      <c r="A11" s="13" t="inlineStr">
        <is>
          <t>Mar '26</t>
        </is>
      </c>
      <c r="B11" s="14">
        <f>'Fund Overview'!$B$27</f>
        <v/>
      </c>
      <c r="C11" s="14" t="n">
        <v>450</v>
      </c>
      <c r="D11" s="14">
        <f>C11-B11</f>
        <v/>
      </c>
      <c r="E11" s="14">
        <f>E10+C11</f>
        <v/>
      </c>
    </row>
    <row r="12">
      <c r="A12" s="15" t="inlineStr">
        <is>
          <t>Apr '26</t>
        </is>
      </c>
      <c r="B12" s="16">
        <f>'Fund Overview'!$B$27</f>
        <v/>
      </c>
      <c r="C12" s="16" t="n">
        <v>500</v>
      </c>
      <c r="D12" s="16">
        <f>C12-B12</f>
        <v/>
      </c>
      <c r="E12" s="16">
        <f>E11+C12</f>
        <v/>
      </c>
    </row>
    <row r="13">
      <c r="A13" s="13" t="inlineStr">
        <is>
          <t>May '26</t>
        </is>
      </c>
      <c r="B13" s="14">
        <f>'Fund Overview'!$B$27</f>
        <v/>
      </c>
      <c r="C13" s="14" t="n">
        <v>700</v>
      </c>
      <c r="D13" s="14">
        <f>C13-B13</f>
        <v/>
      </c>
      <c r="E13" s="14">
        <f>E12+C13</f>
        <v/>
      </c>
    </row>
    <row r="14">
      <c r="A14" s="15" t="inlineStr">
        <is>
          <t>Jun '26</t>
        </is>
      </c>
      <c r="B14" s="16">
        <f>'Fund Overview'!$B$27</f>
        <v/>
      </c>
      <c r="C14" s="16" t="n">
        <v>550</v>
      </c>
      <c r="D14" s="16">
        <f>C14-B14</f>
        <v/>
      </c>
      <c r="E14" s="16">
        <f>E13+C14</f>
        <v/>
      </c>
    </row>
    <row r="15">
      <c r="A15" s="13" t="inlineStr">
        <is>
          <t>Jul '26</t>
        </is>
      </c>
      <c r="B15" s="14">
        <f>'Fund Overview'!$B$27</f>
        <v/>
      </c>
      <c r="C15" s="14" t="n">
        <v>500</v>
      </c>
      <c r="D15" s="14">
        <f>C15-B15</f>
        <v/>
      </c>
      <c r="E15" s="14">
        <f>E14+C15</f>
        <v/>
      </c>
    </row>
    <row r="16">
      <c r="A16" s="15" t="inlineStr">
        <is>
          <t>Aug '26</t>
        </is>
      </c>
      <c r="B16" s="16">
        <f>'Fund Overview'!$B$27</f>
        <v/>
      </c>
      <c r="C16" s="16" t="n">
        <v>400</v>
      </c>
      <c r="D16" s="16">
        <f>C16-B16</f>
        <v/>
      </c>
      <c r="E16" s="16">
        <f>E15+C16</f>
        <v/>
      </c>
    </row>
    <row r="17">
      <c r="A17" s="13" t="inlineStr">
        <is>
          <t>Sep '26</t>
        </is>
      </c>
      <c r="B17" s="14">
        <f>'Fund Overview'!$B$27</f>
        <v/>
      </c>
      <c r="C17" s="14" t="n">
        <v>600</v>
      </c>
      <c r="D17" s="14">
        <f>C17-B17</f>
        <v/>
      </c>
      <c r="E17" s="14">
        <f>E16+C17</f>
        <v/>
      </c>
    </row>
    <row r="18">
      <c r="A18" s="15" t="inlineStr">
        <is>
          <t>Oct '26</t>
        </is>
      </c>
      <c r="B18" s="16">
        <f>'Fund Overview'!$B$27</f>
        <v/>
      </c>
      <c r="C18" s="16" t="n">
        <v>500</v>
      </c>
      <c r="D18" s="16">
        <f>C18-B18</f>
        <v/>
      </c>
      <c r="E18" s="16">
        <f>E17+C18</f>
        <v/>
      </c>
    </row>
    <row r="19">
      <c r="A19" s="13" t="inlineStr">
        <is>
          <t>Nov '26</t>
        </is>
      </c>
      <c r="B19" s="14">
        <f>'Fund Overview'!$B$27</f>
        <v/>
      </c>
      <c r="C19" s="14" t="n">
        <v>550</v>
      </c>
      <c r="D19" s="14">
        <f>C19-B19</f>
        <v/>
      </c>
      <c r="E19" s="14">
        <f>E18+C19</f>
        <v/>
      </c>
    </row>
    <row r="20">
      <c r="A20" s="15" t="inlineStr">
        <is>
          <t>Dec '26</t>
        </is>
      </c>
      <c r="B20" s="16">
        <f>'Fund Overview'!$B$27</f>
        <v/>
      </c>
      <c r="C20" s="16" t="n">
        <v>800</v>
      </c>
      <c r="D20" s="16">
        <f>C20-B20</f>
        <v/>
      </c>
      <c r="E20" s="16">
        <f>E19+C20</f>
        <v/>
      </c>
    </row>
    <row r="21">
      <c r="A21" s="13" t="inlineStr">
        <is>
          <t>Jan '27</t>
        </is>
      </c>
      <c r="B21" s="14">
        <f>'Fund Overview'!$B$27</f>
        <v/>
      </c>
      <c r="C21" s="14" t="n">
        <v>600</v>
      </c>
      <c r="D21" s="14">
        <f>C21-B21</f>
        <v/>
      </c>
      <c r="E21" s="14">
        <f>E20+C21</f>
        <v/>
      </c>
    </row>
    <row r="22">
      <c r="A22" s="15" t="inlineStr">
        <is>
          <t>Feb '27</t>
        </is>
      </c>
      <c r="B22" s="16">
        <f>'Fund Overview'!$B$27</f>
        <v/>
      </c>
      <c r="C22" s="16" t="n">
        <v>650</v>
      </c>
      <c r="D22" s="16">
        <f>C22-B22</f>
        <v/>
      </c>
      <c r="E22" s="16">
        <f>E21+C22</f>
        <v/>
      </c>
    </row>
    <row r="23">
      <c r="A23" s="13" t="inlineStr">
        <is>
          <t>Mar '27</t>
        </is>
      </c>
      <c r="B23" s="14">
        <f>'Fund Overview'!$B$27</f>
        <v/>
      </c>
      <c r="C23" s="14" t="n">
        <v>700</v>
      </c>
      <c r="D23" s="14">
        <f>C23-B23</f>
        <v/>
      </c>
      <c r="E23" s="14">
        <f>E22+C23</f>
        <v/>
      </c>
    </row>
    <row r="24">
      <c r="A24" s="15" t="inlineStr">
        <is>
          <t>Apr '27</t>
        </is>
      </c>
      <c r="B24" s="16">
        <f>'Fund Overview'!$B$27</f>
        <v/>
      </c>
      <c r="C24" s="16" t="n">
        <v>600</v>
      </c>
      <c r="D24" s="16">
        <f>C24-B24</f>
        <v/>
      </c>
      <c r="E24" s="16">
        <f>E23+C24</f>
        <v/>
      </c>
    </row>
    <row r="25">
      <c r="A25" s="13" t="inlineStr">
        <is>
          <t>May '27</t>
        </is>
      </c>
      <c r="B25" s="14">
        <f>'Fund Overview'!$B$27</f>
        <v/>
      </c>
      <c r="C25" s="14" t="n">
        <v>600</v>
      </c>
      <c r="D25" s="14">
        <f>C25-B25</f>
        <v/>
      </c>
      <c r="E25" s="14">
        <f>E24+C25</f>
        <v/>
      </c>
    </row>
    <row r="26">
      <c r="A26" s="15" t="inlineStr">
        <is>
          <t>Jun '27</t>
        </is>
      </c>
      <c r="B26" s="16">
        <f>'Fund Overview'!$B$27</f>
        <v/>
      </c>
      <c r="C26" s="16" t="n">
        <v>650</v>
      </c>
      <c r="D26" s="16">
        <f>C26-B26</f>
        <v/>
      </c>
      <c r="E26" s="16">
        <f>E25+C26</f>
        <v/>
      </c>
    </row>
    <row r="27">
      <c r="A27" s="13" t="inlineStr">
        <is>
          <t>Jul '27</t>
        </is>
      </c>
      <c r="B27" s="14">
        <f>'Fund Overview'!$B$27</f>
        <v/>
      </c>
      <c r="C27" s="14" t="n">
        <v>700</v>
      </c>
      <c r="D27" s="14">
        <f>C27-B27</f>
        <v/>
      </c>
      <c r="E27" s="14">
        <f>E26+C27</f>
        <v/>
      </c>
    </row>
    <row r="28">
      <c r="A28" s="15" t="inlineStr">
        <is>
          <t>Aug '27</t>
        </is>
      </c>
      <c r="B28" s="16">
        <f>'Fund Overview'!$B$27</f>
        <v/>
      </c>
      <c r="C28" s="16" t="n">
        <v>500</v>
      </c>
      <c r="D28" s="16">
        <f>C28-B28</f>
        <v/>
      </c>
      <c r="E28" s="16">
        <f>E27+C28</f>
        <v/>
      </c>
    </row>
    <row r="29">
      <c r="A29" s="13" t="inlineStr">
        <is>
          <t>Sep '27</t>
        </is>
      </c>
      <c r="B29" s="14">
        <f>'Fund Overview'!$B$27</f>
        <v/>
      </c>
      <c r="C29" s="14" t="n">
        <v>600</v>
      </c>
      <c r="D29" s="14">
        <f>C29-B29</f>
        <v/>
      </c>
      <c r="E29" s="14">
        <f>E28+C29</f>
        <v/>
      </c>
    </row>
    <row r="30">
      <c r="A30" s="15" t="inlineStr">
        <is>
          <t>Oct '27</t>
        </is>
      </c>
      <c r="B30" s="16">
        <f>'Fund Overview'!$B$27</f>
        <v/>
      </c>
      <c r="C30" s="16" t="n">
        <v>650</v>
      </c>
      <c r="D30" s="16">
        <f>C30-B30</f>
        <v/>
      </c>
      <c r="E30" s="16">
        <f>E29+C30</f>
        <v/>
      </c>
    </row>
    <row r="31">
      <c r="A31" s="13" t="inlineStr">
        <is>
          <t>Nov '27</t>
        </is>
      </c>
      <c r="B31" s="14">
        <f>'Fund Overview'!$B$27</f>
        <v/>
      </c>
      <c r="C31" s="14" t="n">
        <v>700</v>
      </c>
      <c r="D31" s="14">
        <f>C31-B31</f>
        <v/>
      </c>
      <c r="E31" s="14">
        <f>E30+C31</f>
        <v/>
      </c>
    </row>
    <row r="32">
      <c r="A32" s="15" t="inlineStr">
        <is>
          <t>Dec '27</t>
        </is>
      </c>
      <c r="B32" s="16">
        <f>'Fund Overview'!$B$27</f>
        <v/>
      </c>
      <c r="C32" s="16" t="n">
        <v>1000</v>
      </c>
      <c r="D32" s="16">
        <f>C32-B32</f>
        <v/>
      </c>
      <c r="E32" s="16">
        <f>E31+C32</f>
        <v/>
      </c>
    </row>
  </sheetData>
  <mergeCells count="4">
    <mergeCell ref="A2:E2"/>
    <mergeCell ref="A1:E1"/>
    <mergeCell ref="A5:E5"/>
    <mergeCell ref="A3:E3"/>
  </mergeCells>
  <conditionalFormatting sqref="D9:D32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47" customWidth="1" min="1" max="1"/>
    <col width="20" customWidth="1" min="2" max="2"/>
    <col width="23" customWidth="1" min="3" max="3"/>
    <col width="30" customWidth="1" min="4" max="4"/>
    <col width="18" customWidth="1" min="5" max="5"/>
    <col width="15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EMERGENCY FUND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YEARLY PROGRESS TRACKING</t>
        </is>
      </c>
    </row>
    <row r="6"/>
    <row r="7">
      <c r="A7" s="12" t="inlineStr">
        <is>
          <t>Year</t>
        </is>
      </c>
      <c r="B7" s="12" t="inlineStr">
        <is>
          <t>Starting Balance</t>
        </is>
      </c>
      <c r="C7" s="12" t="inlineStr">
        <is>
          <t>Total Contributions</t>
        </is>
      </c>
      <c r="D7" s="12" t="inlineStr">
        <is>
          <t>Interest Earned (4.5% APY)</t>
        </is>
      </c>
      <c r="E7" s="12" t="inlineStr">
        <is>
          <t>Ending Balance</t>
        </is>
      </c>
      <c r="F7" s="12" t="inlineStr">
        <is>
          <t>% of Target</t>
        </is>
      </c>
    </row>
    <row r="8"/>
    <row r="9">
      <c r="A9" s="13" t="n">
        <v>1</v>
      </c>
      <c r="B9" s="14" t="n">
        <v>0</v>
      </c>
      <c r="C9" s="14">
        <f>SUM('Monthly Contributions'!C9:C20)</f>
        <v/>
      </c>
      <c r="D9" s="14">
        <f>(B9+C9)*0.045</f>
        <v/>
      </c>
      <c r="E9" s="14">
        <f>B9+C9+D9</f>
        <v/>
      </c>
      <c r="F9" s="17">
        <f>E9/'Fund Overview'!$B$9</f>
        <v/>
      </c>
    </row>
    <row r="10">
      <c r="A10" s="15" t="n">
        <v>2</v>
      </c>
      <c r="B10" s="16">
        <f>E9</f>
        <v/>
      </c>
      <c r="C10" s="16">
        <f>SUM('Monthly Contributions'!C21:C32)</f>
        <v/>
      </c>
      <c r="D10" s="16">
        <f>(B10+C10)*0.045</f>
        <v/>
      </c>
      <c r="E10" s="16">
        <f>B10+C10+D10</f>
        <v/>
      </c>
      <c r="F10" s="18">
        <f>E10/'Fund Overview'!$B$9</f>
        <v/>
      </c>
    </row>
    <row r="11">
      <c r="A11" s="13" t="n">
        <v>3</v>
      </c>
      <c r="B11" s="14">
        <f>E10</f>
        <v/>
      </c>
      <c r="C11" s="14">
        <f>C10*1.05</f>
        <v/>
      </c>
      <c r="D11" s="14">
        <f>(B11+C11)*0.045</f>
        <v/>
      </c>
      <c r="E11" s="14">
        <f>B11+C11+D11</f>
        <v/>
      </c>
      <c r="F11" s="17">
        <f>E11/'Fund Overview'!$B$9</f>
        <v/>
      </c>
    </row>
    <row r="12">
      <c r="A12" s="15" t="n">
        <v>4</v>
      </c>
      <c r="B12" s="16">
        <f>E11</f>
        <v/>
      </c>
      <c r="C12" s="16">
        <f>C10*1.05</f>
        <v/>
      </c>
      <c r="D12" s="16">
        <f>(B12+C12)*0.045</f>
        <v/>
      </c>
      <c r="E12" s="16">
        <f>B12+C12+D12</f>
        <v/>
      </c>
      <c r="F12" s="18">
        <f>E12/'Fund Overview'!$B$9</f>
        <v/>
      </c>
    </row>
    <row r="13">
      <c r="A13" s="13" t="n">
        <v>5</v>
      </c>
      <c r="B13" s="14">
        <f>E12</f>
        <v/>
      </c>
      <c r="C13" s="14">
        <f>C10*1.05</f>
        <v/>
      </c>
      <c r="D13" s="14">
        <f>(B13+C13)*0.045</f>
        <v/>
      </c>
      <c r="E13" s="14">
        <f>B13+C13+D13</f>
        <v/>
      </c>
      <c r="F13" s="17">
        <f>E13/'Fund Overview'!$B$9</f>
        <v/>
      </c>
    </row>
    <row r="14">
      <c r="A14" s="15" t="n">
        <v>6</v>
      </c>
      <c r="B14" s="16">
        <f>E13</f>
        <v/>
      </c>
      <c r="C14" s="16">
        <f>C10*1.05</f>
        <v/>
      </c>
      <c r="D14" s="16">
        <f>(B14+C14)*0.045</f>
        <v/>
      </c>
      <c r="E14" s="16">
        <f>B14+C14+D14</f>
        <v/>
      </c>
      <c r="F14" s="18">
        <f>E14/'Fund Overview'!$B$9</f>
        <v/>
      </c>
    </row>
    <row r="15">
      <c r="A15" s="13" t="n">
        <v>7</v>
      </c>
      <c r="B15" s="14">
        <f>E14</f>
        <v/>
      </c>
      <c r="C15" s="14">
        <f>C10*1.05</f>
        <v/>
      </c>
      <c r="D15" s="14">
        <f>(B15+C15)*0.045</f>
        <v/>
      </c>
      <c r="E15" s="14">
        <f>B15+C15+D15</f>
        <v/>
      </c>
      <c r="F15" s="17">
        <f>E15/'Fund Overview'!$B$9</f>
        <v/>
      </c>
    </row>
    <row r="16">
      <c r="A16" s="15" t="n">
        <v>8</v>
      </c>
      <c r="B16" s="16">
        <f>E15</f>
        <v/>
      </c>
      <c r="C16" s="16">
        <f>C10*1.05</f>
        <v/>
      </c>
      <c r="D16" s="16">
        <f>(B16+C16)*0.045</f>
        <v/>
      </c>
      <c r="E16" s="16">
        <f>B16+C16+D16</f>
        <v/>
      </c>
      <c r="F16" s="18">
        <f>E16/'Fund Overview'!$B$9</f>
        <v/>
      </c>
    </row>
    <row r="17">
      <c r="A17" s="13" t="n">
        <v>9</v>
      </c>
      <c r="B17" s="14">
        <f>E16</f>
        <v/>
      </c>
      <c r="C17" s="14">
        <f>C10*1.05</f>
        <v/>
      </c>
      <c r="D17" s="14">
        <f>(B17+C17)*0.045</f>
        <v/>
      </c>
      <c r="E17" s="14">
        <f>B17+C17+D17</f>
        <v/>
      </c>
      <c r="F17" s="17">
        <f>E17/'Fund Overview'!$B$9</f>
        <v/>
      </c>
    </row>
    <row r="18">
      <c r="A18" s="15" t="n">
        <v>10</v>
      </c>
      <c r="B18" s="16">
        <f>E17</f>
        <v/>
      </c>
      <c r="C18" s="16">
        <f>C10*1.05</f>
        <v/>
      </c>
      <c r="D18" s="16">
        <f>(B18+C18)*0.045</f>
        <v/>
      </c>
      <c r="E18" s="16">
        <f>B18+C18+D18</f>
        <v/>
      </c>
      <c r="F18" s="18">
        <f>E18/'Fund Overview'!$B$9</f>
        <v/>
      </c>
    </row>
  </sheetData>
  <mergeCells count="4">
    <mergeCell ref="A3:F3"/>
    <mergeCell ref="A2:F2"/>
    <mergeCell ref="A1:F1"/>
    <mergeCell ref="A5:F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2026-06-26T15:11:09Z</dcterms:created>
  <dcterms:modified xmlns:dcterms="http://purl.org/dc/terms/" xmlns:xsi="http://www.w3.org/2001/XMLSchema-instance" xsi:type="dcterms:W3CDTF">2026-06-26T15:11:09Z</dcterms:modified>
</cp:coreProperties>
</file>